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7月份数据" sheetId="1" r:id="rId1"/>
    <sheet name="12月份数据" sheetId="4" r:id="rId2"/>
  </sheets>
  <calcPr calcId="125725"/>
</workbook>
</file>

<file path=xl/calcChain.xml><?xml version="1.0" encoding="utf-8"?>
<calcChain xmlns="http://schemas.openxmlformats.org/spreadsheetml/2006/main">
  <c r="H18" i="4"/>
  <c r="H18" i="1"/>
  <c r="H6"/>
  <c r="H5"/>
  <c r="H4"/>
  <c r="F12" i="4"/>
  <c r="G12" s="1"/>
  <c r="H12" s="1"/>
  <c r="E18"/>
  <c r="D18"/>
  <c r="C18"/>
  <c r="F9"/>
  <c r="G9" s="1"/>
  <c r="H9" s="1"/>
  <c r="F17"/>
  <c r="G17" s="1"/>
  <c r="H17" s="1"/>
  <c r="F15"/>
  <c r="G15" s="1"/>
  <c r="H15" s="1"/>
  <c r="F16"/>
  <c r="G16" s="1"/>
  <c r="H16" s="1"/>
  <c r="F13"/>
  <c r="G13" s="1"/>
  <c r="H13" s="1"/>
  <c r="F14"/>
  <c r="G14" s="1"/>
  <c r="H14" s="1"/>
  <c r="F11"/>
  <c r="G11" s="1"/>
  <c r="H11" s="1"/>
  <c r="F8"/>
  <c r="G8" s="1"/>
  <c r="H8" s="1"/>
  <c r="F7"/>
  <c r="G7" s="1"/>
  <c r="H7" s="1"/>
  <c r="F4"/>
  <c r="G4" s="1"/>
  <c r="H4" s="1"/>
  <c r="F6"/>
  <c r="G6" s="1"/>
  <c r="H6" s="1"/>
  <c r="F5"/>
  <c r="G5" s="1"/>
  <c r="H5" s="1"/>
  <c r="F10"/>
  <c r="G10" s="1"/>
  <c r="H10" s="1"/>
  <c r="D18" i="1"/>
  <c r="E18"/>
  <c r="C18"/>
  <c r="F10"/>
  <c r="G10" s="1"/>
  <c r="H10" s="1"/>
  <c r="F5"/>
  <c r="G5" s="1"/>
  <c r="F6"/>
  <c r="G6" s="1"/>
  <c r="F4"/>
  <c r="G4" s="1"/>
  <c r="F7"/>
  <c r="G7" s="1"/>
  <c r="H7" s="1"/>
  <c r="F8"/>
  <c r="G8" s="1"/>
  <c r="H8" s="1"/>
  <c r="F11"/>
  <c r="G11" s="1"/>
  <c r="H11" s="1"/>
  <c r="F14"/>
  <c r="G14" s="1"/>
  <c r="H14" s="1"/>
  <c r="F13"/>
  <c r="G13" s="1"/>
  <c r="H13" s="1"/>
  <c r="F16"/>
  <c r="G16" s="1"/>
  <c r="H16" s="1"/>
  <c r="F15"/>
  <c r="G15" s="1"/>
  <c r="H15" s="1"/>
  <c r="F17"/>
  <c r="G17" s="1"/>
  <c r="H17" s="1"/>
  <c r="F9"/>
  <c r="G9" s="1"/>
  <c r="H9" s="1"/>
  <c r="F12"/>
  <c r="G12" s="1"/>
  <c r="H12" s="1"/>
  <c r="F18" l="1"/>
  <c r="G18" s="1"/>
  <c r="F18" i="4"/>
  <c r="G18" s="1"/>
</calcChain>
</file>

<file path=xl/sharedStrings.xml><?xml version="1.0" encoding="utf-8"?>
<sst xmlns="http://schemas.openxmlformats.org/spreadsheetml/2006/main" count="52" uniqueCount="27">
  <si>
    <t>序号</t>
    <phoneticPr fontId="1" type="noConversion"/>
  </si>
  <si>
    <t>学院</t>
    <phoneticPr fontId="1" type="noConversion"/>
  </si>
  <si>
    <t>文学与传媒学院</t>
    <phoneticPr fontId="1" type="noConversion"/>
  </si>
  <si>
    <t>材料与化学工程学院</t>
    <phoneticPr fontId="1" type="noConversion"/>
  </si>
  <si>
    <t>机械与电气工程学院</t>
    <phoneticPr fontId="1" type="noConversion"/>
  </si>
  <si>
    <t>计算机与信息工程学院</t>
    <phoneticPr fontId="1" type="noConversion"/>
  </si>
  <si>
    <t>教育科学学院</t>
    <phoneticPr fontId="1" type="noConversion"/>
  </si>
  <si>
    <t>经济与管理学院</t>
    <phoneticPr fontId="1" type="noConversion"/>
  </si>
  <si>
    <t>美术与设计学院</t>
    <phoneticPr fontId="1" type="noConversion"/>
  </si>
  <si>
    <t xml:space="preserve">生物与食品工程学院 </t>
    <phoneticPr fontId="1" type="noConversion"/>
  </si>
  <si>
    <t>数学与金融学院</t>
    <phoneticPr fontId="1" type="noConversion"/>
  </si>
  <si>
    <t>体育学院</t>
    <phoneticPr fontId="1" type="noConversion"/>
  </si>
  <si>
    <t xml:space="preserve">土木与建筑工程学院 </t>
    <phoneticPr fontId="1" type="noConversion"/>
  </si>
  <si>
    <t>外国语学院</t>
    <phoneticPr fontId="1" type="noConversion"/>
  </si>
  <si>
    <t>音乐学院</t>
    <phoneticPr fontId="1" type="noConversion"/>
  </si>
  <si>
    <t>2016届</t>
    <phoneticPr fontId="1" type="noConversion"/>
  </si>
  <si>
    <t>2017届</t>
    <phoneticPr fontId="1" type="noConversion"/>
  </si>
  <si>
    <t>2018届</t>
    <phoneticPr fontId="1" type="noConversion"/>
  </si>
  <si>
    <t xml:space="preserve">地理信息与旅游学院 </t>
    <phoneticPr fontId="1" type="noConversion"/>
  </si>
  <si>
    <t>合计</t>
    <phoneticPr fontId="1" type="noConversion"/>
  </si>
  <si>
    <t>占比</t>
    <phoneticPr fontId="1" type="noConversion"/>
  </si>
  <si>
    <t>任务分配</t>
    <phoneticPr fontId="1" type="noConversion"/>
  </si>
  <si>
    <t>注：以年终就业率数据为基础（包括滁州县、市、区）</t>
    <phoneticPr fontId="1" type="noConversion"/>
  </si>
  <si>
    <t>在滁就业毕业生人数</t>
    <phoneticPr fontId="1" type="noConversion"/>
  </si>
  <si>
    <t>各二级学院帮助滁州市企业招工任务分配表（7月份）</t>
    <phoneticPr fontId="1" type="noConversion"/>
  </si>
  <si>
    <t>各二级学院帮助滁州市企业招工任务分配表（12月份）</t>
    <phoneticPr fontId="1" type="noConversion"/>
  </si>
  <si>
    <t>注：以初次就业率数据为基础（包括滁州市市直园区：经济开发区、苏滁产业园区）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</si>
</sst>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5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10" fontId="0" fillId="0" borderId="0" xfId="0" applyNumberFormat="1" applyAlignment="1">
      <alignment horizontal="center" vertical="center"/>
    </xf>
    <xf numFmtId="176" fontId="0" fillId="0" borderId="0" xfId="0" applyNumberFormat="1"/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J6" sqref="J6"/>
    </sheetView>
  </sheetViews>
  <sheetFormatPr defaultRowHeight="14.25"/>
  <cols>
    <col min="1" max="1" width="6" bestFit="1" customWidth="1"/>
    <col min="2" max="2" width="21.375" bestFit="1" customWidth="1"/>
    <col min="3" max="3" width="9.125" customWidth="1"/>
    <col min="4" max="5" width="9" customWidth="1"/>
    <col min="6" max="6" width="8.25" customWidth="1"/>
    <col min="7" max="7" width="8.375" style="2" customWidth="1"/>
    <col min="8" max="8" width="9" style="4" customWidth="1"/>
    <col min="9" max="9" width="9" style="3"/>
  </cols>
  <sheetData>
    <row r="1" spans="1:8" ht="35.25" customHeight="1">
      <c r="A1" s="9" t="s">
        <v>24</v>
      </c>
      <c r="B1" s="9"/>
      <c r="C1" s="9"/>
      <c r="D1" s="9"/>
      <c r="E1" s="9"/>
      <c r="F1" s="9"/>
      <c r="G1" s="9"/>
      <c r="H1" s="9"/>
    </row>
    <row r="2" spans="1:8" ht="28.5" customHeight="1">
      <c r="A2" s="10" t="s">
        <v>0</v>
      </c>
      <c r="B2" s="10" t="s">
        <v>1</v>
      </c>
      <c r="C2" s="10" t="s">
        <v>23</v>
      </c>
      <c r="D2" s="10"/>
      <c r="E2" s="10"/>
      <c r="F2" s="10" t="s">
        <v>19</v>
      </c>
      <c r="G2" s="11" t="s">
        <v>20</v>
      </c>
      <c r="H2" s="12" t="s">
        <v>21</v>
      </c>
    </row>
    <row r="3" spans="1:8" ht="24" customHeight="1">
      <c r="A3" s="10"/>
      <c r="B3" s="10"/>
      <c r="C3" s="8" t="s">
        <v>15</v>
      </c>
      <c r="D3" s="8" t="s">
        <v>16</v>
      </c>
      <c r="E3" s="8" t="s">
        <v>17</v>
      </c>
      <c r="F3" s="10"/>
      <c r="G3" s="11"/>
      <c r="H3" s="12"/>
    </row>
    <row r="4" spans="1:8" ht="24" customHeight="1">
      <c r="A4" s="5">
        <v>1</v>
      </c>
      <c r="B4" s="5" t="s">
        <v>18</v>
      </c>
      <c r="C4" s="5">
        <v>36</v>
      </c>
      <c r="D4" s="5">
        <v>44</v>
      </c>
      <c r="E4" s="5">
        <v>44</v>
      </c>
      <c r="F4" s="5">
        <f t="shared" ref="F4:F13" si="0">SUM(C4:E4)</f>
        <v>124</v>
      </c>
      <c r="G4" s="6">
        <f t="shared" ref="G4:G13" si="1">F4/2080</f>
        <v>5.9615384615384619E-2</v>
      </c>
      <c r="H4" s="7">
        <f>500*G4</f>
        <v>29.80769230769231</v>
      </c>
    </row>
    <row r="5" spans="1:8" ht="24" customHeight="1">
      <c r="A5" s="5">
        <v>2</v>
      </c>
      <c r="B5" s="5" t="s">
        <v>5</v>
      </c>
      <c r="C5" s="5">
        <v>12</v>
      </c>
      <c r="D5" s="5">
        <v>38</v>
      </c>
      <c r="E5" s="5">
        <v>43</v>
      </c>
      <c r="F5" s="5">
        <f t="shared" si="0"/>
        <v>93</v>
      </c>
      <c r="G5" s="6">
        <f t="shared" si="1"/>
        <v>4.4711538461538462E-2</v>
      </c>
      <c r="H5" s="7">
        <f>500*G5</f>
        <v>22.35576923076923</v>
      </c>
    </row>
    <row r="6" spans="1:8" ht="24" customHeight="1">
      <c r="A6" s="5">
        <v>3</v>
      </c>
      <c r="B6" s="5" t="s">
        <v>4</v>
      </c>
      <c r="C6" s="5">
        <v>87</v>
      </c>
      <c r="D6" s="5">
        <v>99</v>
      </c>
      <c r="E6" s="5">
        <v>128</v>
      </c>
      <c r="F6" s="5">
        <f t="shared" si="0"/>
        <v>314</v>
      </c>
      <c r="G6" s="6">
        <f t="shared" si="1"/>
        <v>0.15096153846153845</v>
      </c>
      <c r="H6" s="7">
        <f>500*G6</f>
        <v>75.480769230769226</v>
      </c>
    </row>
    <row r="7" spans="1:8" ht="24" customHeight="1">
      <c r="A7" s="5">
        <v>4</v>
      </c>
      <c r="B7" s="5" t="s">
        <v>3</v>
      </c>
      <c r="C7" s="5">
        <v>43</v>
      </c>
      <c r="D7" s="5">
        <v>40</v>
      </c>
      <c r="E7" s="5">
        <v>54</v>
      </c>
      <c r="F7" s="5">
        <f t="shared" si="0"/>
        <v>137</v>
      </c>
      <c r="G7" s="6">
        <f t="shared" si="1"/>
        <v>6.5865384615384617E-2</v>
      </c>
      <c r="H7" s="7">
        <f t="shared" ref="H7:H13" si="2">500*G7</f>
        <v>32.932692307692307</v>
      </c>
    </row>
    <row r="8" spans="1:8" ht="24" customHeight="1">
      <c r="A8" s="5">
        <v>5</v>
      </c>
      <c r="B8" s="5" t="s">
        <v>9</v>
      </c>
      <c r="C8" s="5">
        <v>36</v>
      </c>
      <c r="D8" s="5">
        <v>33</v>
      </c>
      <c r="E8" s="5">
        <v>54</v>
      </c>
      <c r="F8" s="5">
        <f t="shared" si="0"/>
        <v>123</v>
      </c>
      <c r="G8" s="6">
        <f t="shared" si="1"/>
        <v>5.9134615384615383E-2</v>
      </c>
      <c r="H8" s="7">
        <f t="shared" si="2"/>
        <v>29.56730769230769</v>
      </c>
    </row>
    <row r="9" spans="1:8" ht="24" customHeight="1">
      <c r="A9" s="5">
        <v>6</v>
      </c>
      <c r="B9" s="5" t="s">
        <v>12</v>
      </c>
      <c r="C9" s="5">
        <v>7</v>
      </c>
      <c r="D9" s="5">
        <v>33</v>
      </c>
      <c r="E9" s="5">
        <v>30</v>
      </c>
      <c r="F9" s="5">
        <f t="shared" si="0"/>
        <v>70</v>
      </c>
      <c r="G9" s="6">
        <f t="shared" si="1"/>
        <v>3.3653846153846152E-2</v>
      </c>
      <c r="H9" s="7">
        <f t="shared" si="2"/>
        <v>16.826923076923077</v>
      </c>
    </row>
    <row r="10" spans="1:8" ht="24" customHeight="1">
      <c r="A10" s="5">
        <v>7</v>
      </c>
      <c r="B10" s="5" t="s">
        <v>10</v>
      </c>
      <c r="C10" s="5">
        <v>32</v>
      </c>
      <c r="D10" s="5">
        <v>20</v>
      </c>
      <c r="E10" s="5">
        <v>31</v>
      </c>
      <c r="F10" s="5">
        <f t="shared" si="0"/>
        <v>83</v>
      </c>
      <c r="G10" s="6">
        <f t="shared" si="1"/>
        <v>3.9903846153846151E-2</v>
      </c>
      <c r="H10" s="7">
        <f t="shared" si="2"/>
        <v>19.951923076923077</v>
      </c>
    </row>
    <row r="11" spans="1:8" ht="24" customHeight="1">
      <c r="A11" s="5">
        <v>8</v>
      </c>
      <c r="B11" s="5" t="s">
        <v>7</v>
      </c>
      <c r="C11" s="5">
        <v>74</v>
      </c>
      <c r="D11" s="5">
        <v>100</v>
      </c>
      <c r="E11" s="5">
        <v>85</v>
      </c>
      <c r="F11" s="5">
        <f t="shared" si="0"/>
        <v>259</v>
      </c>
      <c r="G11" s="6">
        <f t="shared" si="1"/>
        <v>0.12451923076923077</v>
      </c>
      <c r="H11" s="7">
        <f t="shared" si="2"/>
        <v>62.259615384615387</v>
      </c>
    </row>
    <row r="12" spans="1:8" ht="24" customHeight="1">
      <c r="A12" s="5">
        <v>9</v>
      </c>
      <c r="B12" s="5" t="s">
        <v>2</v>
      </c>
      <c r="C12" s="5">
        <v>23</v>
      </c>
      <c r="D12" s="5">
        <v>37</v>
      </c>
      <c r="E12" s="5">
        <v>15</v>
      </c>
      <c r="F12" s="5">
        <f t="shared" si="0"/>
        <v>75</v>
      </c>
      <c r="G12" s="6">
        <f t="shared" si="1"/>
        <v>3.6057692307692304E-2</v>
      </c>
      <c r="H12" s="7">
        <f t="shared" si="2"/>
        <v>18.028846153846153</v>
      </c>
    </row>
    <row r="13" spans="1:8" ht="24" customHeight="1">
      <c r="A13" s="5">
        <v>10</v>
      </c>
      <c r="B13" s="5" t="s">
        <v>13</v>
      </c>
      <c r="C13" s="5">
        <v>56</v>
      </c>
      <c r="D13" s="5">
        <v>34</v>
      </c>
      <c r="E13" s="5">
        <v>30</v>
      </c>
      <c r="F13" s="5">
        <f t="shared" si="0"/>
        <v>120</v>
      </c>
      <c r="G13" s="6">
        <f t="shared" si="1"/>
        <v>5.7692307692307696E-2</v>
      </c>
      <c r="H13" s="7">
        <f t="shared" si="2"/>
        <v>28.846153846153847</v>
      </c>
    </row>
    <row r="14" spans="1:8" ht="24" customHeight="1">
      <c r="A14" s="5">
        <v>11</v>
      </c>
      <c r="B14" s="5" t="s">
        <v>6</v>
      </c>
      <c r="C14" s="5">
        <v>87</v>
      </c>
      <c r="D14" s="5">
        <v>38</v>
      </c>
      <c r="E14" s="5">
        <v>19</v>
      </c>
      <c r="F14" s="5">
        <f t="shared" ref="F14:F18" si="3">SUM(C14:E14)</f>
        <v>144</v>
      </c>
      <c r="G14" s="6">
        <f t="shared" ref="G14:G18" si="4">F14/2080</f>
        <v>6.9230769230769235E-2</v>
      </c>
      <c r="H14" s="7">
        <f t="shared" ref="H14:H17" si="5">500*G14</f>
        <v>34.61538461538462</v>
      </c>
    </row>
    <row r="15" spans="1:8" ht="24" customHeight="1">
      <c r="A15" s="5">
        <v>12</v>
      </c>
      <c r="B15" s="5" t="s">
        <v>8</v>
      </c>
      <c r="C15" s="5">
        <v>114</v>
      </c>
      <c r="D15" s="5">
        <v>124</v>
      </c>
      <c r="E15" s="5">
        <v>139</v>
      </c>
      <c r="F15" s="5">
        <f>SUM(C15:E15)</f>
        <v>377</v>
      </c>
      <c r="G15" s="6">
        <f>F15/2080</f>
        <v>0.18124999999999999</v>
      </c>
      <c r="H15" s="7">
        <f>500*G15</f>
        <v>90.625</v>
      </c>
    </row>
    <row r="16" spans="1:8" ht="24" customHeight="1">
      <c r="A16" s="5">
        <v>13</v>
      </c>
      <c r="B16" s="5" t="s">
        <v>14</v>
      </c>
      <c r="C16" s="5">
        <v>16</v>
      </c>
      <c r="D16" s="5">
        <v>21</v>
      </c>
      <c r="E16" s="5">
        <v>24</v>
      </c>
      <c r="F16" s="5">
        <f t="shared" si="3"/>
        <v>61</v>
      </c>
      <c r="G16" s="6">
        <f t="shared" si="4"/>
        <v>2.9326923076923077E-2</v>
      </c>
      <c r="H16" s="7">
        <f t="shared" si="5"/>
        <v>14.663461538461538</v>
      </c>
    </row>
    <row r="17" spans="1:8" ht="24" customHeight="1">
      <c r="A17" s="5">
        <v>14</v>
      </c>
      <c r="B17" s="5" t="s">
        <v>11</v>
      </c>
      <c r="C17" s="5">
        <v>23</v>
      </c>
      <c r="D17" s="5">
        <v>41</v>
      </c>
      <c r="E17" s="5">
        <v>36</v>
      </c>
      <c r="F17" s="5">
        <f t="shared" si="3"/>
        <v>100</v>
      </c>
      <c r="G17" s="6">
        <f t="shared" si="4"/>
        <v>4.807692307692308E-2</v>
      </c>
      <c r="H17" s="7">
        <f t="shared" si="5"/>
        <v>24.03846153846154</v>
      </c>
    </row>
    <row r="18" spans="1:8" ht="24" customHeight="1">
      <c r="A18" s="5" t="s">
        <v>19</v>
      </c>
      <c r="B18" s="5"/>
      <c r="C18" s="5">
        <f>SUM(C12:C17)</f>
        <v>319</v>
      </c>
      <c r="D18" s="5">
        <f>SUM(D12:D17)</f>
        <v>295</v>
      </c>
      <c r="E18" s="5">
        <f>SUM(E12:E17)</f>
        <v>263</v>
      </c>
      <c r="F18" s="5">
        <f t="shared" si="3"/>
        <v>877</v>
      </c>
      <c r="G18" s="6">
        <f t="shared" si="4"/>
        <v>0.42163461538461539</v>
      </c>
      <c r="H18" s="7">
        <f>SUM(H4:H17)</f>
        <v>500</v>
      </c>
    </row>
    <row r="19" spans="1:8" ht="31.5" customHeight="1">
      <c r="A19" s="1" t="s">
        <v>26</v>
      </c>
    </row>
  </sheetData>
  <mergeCells count="7">
    <mergeCell ref="A1:H1"/>
    <mergeCell ref="A2:A3"/>
    <mergeCell ref="B2:B3"/>
    <mergeCell ref="C2:E2"/>
    <mergeCell ref="F2:F3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"/>
  <sheetViews>
    <sheetView topLeftCell="A13" workbookViewId="0">
      <selection activeCell="B15" sqref="B15"/>
    </sheetView>
  </sheetViews>
  <sheetFormatPr defaultRowHeight="14.25"/>
  <cols>
    <col min="1" max="1" width="5.75" customWidth="1"/>
    <col min="2" max="2" width="22.75" bestFit="1" customWidth="1"/>
    <col min="6" max="6" width="8.375" customWidth="1"/>
    <col min="8" max="8" width="8.75" customWidth="1"/>
  </cols>
  <sheetData>
    <row r="1" spans="1:9" ht="35.25" customHeight="1">
      <c r="A1" s="9" t="s">
        <v>25</v>
      </c>
      <c r="B1" s="9"/>
      <c r="C1" s="9"/>
      <c r="D1" s="9"/>
      <c r="E1" s="9"/>
      <c r="F1" s="9"/>
      <c r="G1" s="9"/>
      <c r="H1" s="9"/>
    </row>
    <row r="2" spans="1:9" ht="27" customHeight="1">
      <c r="A2" s="10" t="s">
        <v>0</v>
      </c>
      <c r="B2" s="10" t="s">
        <v>1</v>
      </c>
      <c r="C2" s="10" t="s">
        <v>23</v>
      </c>
      <c r="D2" s="10"/>
      <c r="E2" s="10"/>
      <c r="F2" s="10" t="s">
        <v>19</v>
      </c>
      <c r="G2" s="11" t="s">
        <v>20</v>
      </c>
      <c r="H2" s="12" t="s">
        <v>21</v>
      </c>
      <c r="I2" s="3"/>
    </row>
    <row r="3" spans="1:9" ht="24" customHeight="1">
      <c r="A3" s="10"/>
      <c r="B3" s="10"/>
      <c r="C3" s="8" t="s">
        <v>15</v>
      </c>
      <c r="D3" s="8" t="s">
        <v>16</v>
      </c>
      <c r="E3" s="8" t="s">
        <v>17</v>
      </c>
      <c r="F3" s="10"/>
      <c r="G3" s="11"/>
      <c r="H3" s="12"/>
      <c r="I3" s="3"/>
    </row>
    <row r="4" spans="1:9" ht="24" customHeight="1">
      <c r="A4" s="5">
        <v>1</v>
      </c>
      <c r="B4" s="5" t="s">
        <v>18</v>
      </c>
      <c r="C4" s="5">
        <v>39</v>
      </c>
      <c r="D4" s="5">
        <v>53</v>
      </c>
      <c r="E4" s="5">
        <v>49</v>
      </c>
      <c r="F4" s="5">
        <f t="shared" ref="F4:F13" si="0">SUM(C4:E4)</f>
        <v>141</v>
      </c>
      <c r="G4" s="6">
        <f t="shared" ref="G4:G13" si="1">F4/2447</f>
        <v>5.762157744176543E-2</v>
      </c>
      <c r="H4" s="7">
        <f t="shared" ref="H4:H13" si="2">850*G4</f>
        <v>48.978340825500617</v>
      </c>
    </row>
    <row r="5" spans="1:9" ht="24" customHeight="1">
      <c r="A5" s="5">
        <v>2</v>
      </c>
      <c r="B5" s="5" t="s">
        <v>5</v>
      </c>
      <c r="C5" s="5">
        <v>19</v>
      </c>
      <c r="D5" s="5">
        <v>31</v>
      </c>
      <c r="E5" s="5">
        <v>44</v>
      </c>
      <c r="F5" s="5">
        <f t="shared" si="0"/>
        <v>94</v>
      </c>
      <c r="G5" s="6">
        <f t="shared" si="1"/>
        <v>3.8414384961176953E-2</v>
      </c>
      <c r="H5" s="7">
        <f t="shared" si="2"/>
        <v>32.652227217000409</v>
      </c>
    </row>
    <row r="6" spans="1:9" ht="24" customHeight="1">
      <c r="A6" s="5">
        <v>3</v>
      </c>
      <c r="B6" s="5" t="s">
        <v>4</v>
      </c>
      <c r="C6" s="5">
        <v>114</v>
      </c>
      <c r="D6" s="5">
        <v>126</v>
      </c>
      <c r="E6" s="5">
        <v>141</v>
      </c>
      <c r="F6" s="5">
        <f t="shared" si="0"/>
        <v>381</v>
      </c>
      <c r="G6" s="6">
        <f t="shared" si="1"/>
        <v>0.15570085819370658</v>
      </c>
      <c r="H6" s="7">
        <f t="shared" si="2"/>
        <v>132.34572946465059</v>
      </c>
    </row>
    <row r="7" spans="1:9" ht="24" customHeight="1">
      <c r="A7" s="5">
        <v>4</v>
      </c>
      <c r="B7" s="5" t="s">
        <v>3</v>
      </c>
      <c r="C7" s="5">
        <v>65</v>
      </c>
      <c r="D7" s="5">
        <v>69</v>
      </c>
      <c r="E7" s="5">
        <v>69</v>
      </c>
      <c r="F7" s="5">
        <f t="shared" si="0"/>
        <v>203</v>
      </c>
      <c r="G7" s="6">
        <f t="shared" si="1"/>
        <v>8.2958724969350223E-2</v>
      </c>
      <c r="H7" s="7">
        <f t="shared" si="2"/>
        <v>70.514916223947694</v>
      </c>
    </row>
    <row r="8" spans="1:9" ht="24" customHeight="1">
      <c r="A8" s="5">
        <v>5</v>
      </c>
      <c r="B8" s="5" t="s">
        <v>9</v>
      </c>
      <c r="C8" s="5">
        <v>23</v>
      </c>
      <c r="D8" s="5">
        <v>37</v>
      </c>
      <c r="E8" s="5">
        <v>60</v>
      </c>
      <c r="F8" s="5">
        <f t="shared" si="0"/>
        <v>120</v>
      </c>
      <c r="G8" s="6">
        <f t="shared" si="1"/>
        <v>4.9039640375970577E-2</v>
      </c>
      <c r="H8" s="7">
        <f t="shared" si="2"/>
        <v>41.68369431957499</v>
      </c>
    </row>
    <row r="9" spans="1:9" ht="24" customHeight="1">
      <c r="A9" s="5">
        <v>6</v>
      </c>
      <c r="B9" s="5" t="s">
        <v>12</v>
      </c>
      <c r="C9" s="5">
        <v>5</v>
      </c>
      <c r="D9" s="5">
        <v>35</v>
      </c>
      <c r="E9" s="5">
        <v>31</v>
      </c>
      <c r="F9" s="5">
        <f t="shared" si="0"/>
        <v>71</v>
      </c>
      <c r="G9" s="6">
        <f t="shared" si="1"/>
        <v>2.9015120555782592E-2</v>
      </c>
      <c r="H9" s="7">
        <f t="shared" si="2"/>
        <v>24.662852472415203</v>
      </c>
    </row>
    <row r="10" spans="1:9" ht="24" customHeight="1">
      <c r="A10" s="5">
        <v>7</v>
      </c>
      <c r="B10" s="5" t="s">
        <v>10</v>
      </c>
      <c r="C10" s="5">
        <v>39</v>
      </c>
      <c r="D10" s="5">
        <v>25</v>
      </c>
      <c r="E10" s="5">
        <v>37</v>
      </c>
      <c r="F10" s="5">
        <f t="shared" si="0"/>
        <v>101</v>
      </c>
      <c r="G10" s="6">
        <f t="shared" si="1"/>
        <v>4.1275030649775238E-2</v>
      </c>
      <c r="H10" s="7">
        <f t="shared" si="2"/>
        <v>35.083776052308956</v>
      </c>
    </row>
    <row r="11" spans="1:9" ht="24" customHeight="1">
      <c r="A11" s="5">
        <v>8</v>
      </c>
      <c r="B11" s="5" t="s">
        <v>7</v>
      </c>
      <c r="C11" s="5">
        <v>100</v>
      </c>
      <c r="D11" s="5">
        <v>133</v>
      </c>
      <c r="E11" s="5">
        <v>89</v>
      </c>
      <c r="F11" s="5">
        <f t="shared" si="0"/>
        <v>322</v>
      </c>
      <c r="G11" s="6">
        <f t="shared" si="1"/>
        <v>0.13158970167552106</v>
      </c>
      <c r="H11" s="7">
        <f t="shared" si="2"/>
        <v>111.85124642419289</v>
      </c>
    </row>
    <row r="12" spans="1:9" ht="24" customHeight="1">
      <c r="A12" s="5">
        <v>9</v>
      </c>
      <c r="B12" s="5" t="s">
        <v>2</v>
      </c>
      <c r="C12" s="5">
        <v>30</v>
      </c>
      <c r="D12" s="5">
        <v>38</v>
      </c>
      <c r="E12" s="5">
        <v>20</v>
      </c>
      <c r="F12" s="5">
        <f t="shared" si="0"/>
        <v>88</v>
      </c>
      <c r="G12" s="6">
        <f t="shared" si="1"/>
        <v>3.5962402942378423E-2</v>
      </c>
      <c r="H12" s="7">
        <f t="shared" si="2"/>
        <v>30.568042501021658</v>
      </c>
    </row>
    <row r="13" spans="1:9" ht="24" customHeight="1">
      <c r="A13" s="5">
        <v>10</v>
      </c>
      <c r="B13" s="5" t="s">
        <v>13</v>
      </c>
      <c r="C13" s="5">
        <v>69</v>
      </c>
      <c r="D13" s="5">
        <v>50</v>
      </c>
      <c r="E13" s="5">
        <v>38</v>
      </c>
      <c r="F13" s="5">
        <f t="shared" si="0"/>
        <v>157</v>
      </c>
      <c r="G13" s="6">
        <f t="shared" si="1"/>
        <v>6.41601961585615E-2</v>
      </c>
      <c r="H13" s="7">
        <f t="shared" si="2"/>
        <v>54.536166734777275</v>
      </c>
    </row>
    <row r="14" spans="1:9" ht="24" customHeight="1">
      <c r="A14" s="5">
        <v>11</v>
      </c>
      <c r="B14" s="5" t="s">
        <v>6</v>
      </c>
      <c r="C14" s="5">
        <v>84</v>
      </c>
      <c r="D14" s="5">
        <v>45</v>
      </c>
      <c r="E14" s="5">
        <v>26</v>
      </c>
      <c r="F14" s="5">
        <f t="shared" ref="F14:F17" si="3">SUM(C14:E14)</f>
        <v>155</v>
      </c>
      <c r="G14" s="6">
        <f t="shared" ref="G14:G18" si="4">F14/2447</f>
        <v>6.3342868818961992E-2</v>
      </c>
      <c r="H14" s="7">
        <f t="shared" ref="H14:H17" si="5">850*G14</f>
        <v>53.841438496117696</v>
      </c>
    </row>
    <row r="15" spans="1:9" ht="24" customHeight="1">
      <c r="A15" s="5">
        <v>12</v>
      </c>
      <c r="B15" s="5" t="s">
        <v>8</v>
      </c>
      <c r="C15" s="5">
        <v>122</v>
      </c>
      <c r="D15" s="5">
        <v>139</v>
      </c>
      <c r="E15" s="5">
        <v>149</v>
      </c>
      <c r="F15" s="5">
        <f>SUM(C15:E15)</f>
        <v>410</v>
      </c>
      <c r="G15" s="6">
        <f>F15/2447</f>
        <v>0.16755210461789946</v>
      </c>
      <c r="H15" s="7">
        <f>850*G15</f>
        <v>142.41928892521454</v>
      </c>
    </row>
    <row r="16" spans="1:9" ht="24" customHeight="1">
      <c r="A16" s="5">
        <v>13</v>
      </c>
      <c r="B16" s="5" t="s">
        <v>14</v>
      </c>
      <c r="C16" s="5">
        <v>24</v>
      </c>
      <c r="D16" s="5">
        <v>35</v>
      </c>
      <c r="E16" s="5">
        <v>28</v>
      </c>
      <c r="F16" s="5">
        <f t="shared" si="3"/>
        <v>87</v>
      </c>
      <c r="G16" s="6">
        <f t="shared" si="4"/>
        <v>3.5553739272578669E-2</v>
      </c>
      <c r="H16" s="7">
        <f t="shared" si="5"/>
        <v>30.220678381691869</v>
      </c>
    </row>
    <row r="17" spans="1:8" ht="24" customHeight="1">
      <c r="A17" s="5">
        <v>14</v>
      </c>
      <c r="B17" s="5" t="s">
        <v>11</v>
      </c>
      <c r="C17" s="5">
        <v>28</v>
      </c>
      <c r="D17" s="5">
        <v>51</v>
      </c>
      <c r="E17" s="5">
        <v>38</v>
      </c>
      <c r="F17" s="5">
        <f t="shared" si="3"/>
        <v>117</v>
      </c>
      <c r="G17" s="6">
        <f t="shared" si="4"/>
        <v>4.7813649366571315E-2</v>
      </c>
      <c r="H17" s="7">
        <f t="shared" si="5"/>
        <v>40.641601961585614</v>
      </c>
    </row>
    <row r="18" spans="1:8" ht="24" customHeight="1">
      <c r="A18" s="5" t="s">
        <v>19</v>
      </c>
      <c r="B18" s="5"/>
      <c r="C18" s="5">
        <f>SUM(C12:C17)</f>
        <v>357</v>
      </c>
      <c r="D18" s="5">
        <f>SUM(D12:D17)</f>
        <v>358</v>
      </c>
      <c r="E18" s="5">
        <f>SUM(E12:E17)</f>
        <v>299</v>
      </c>
      <c r="F18" s="5">
        <f>SUM(F12:F17)</f>
        <v>1014</v>
      </c>
      <c r="G18" s="6">
        <f t="shared" si="4"/>
        <v>0.41438496117695139</v>
      </c>
      <c r="H18" s="7">
        <f>SUM(H4:H17)</f>
        <v>850</v>
      </c>
    </row>
    <row r="19" spans="1:8" ht="31.5" customHeight="1">
      <c r="A19" s="1" t="s">
        <v>22</v>
      </c>
      <c r="G19" s="2"/>
      <c r="H19" s="4"/>
    </row>
  </sheetData>
  <mergeCells count="7">
    <mergeCell ref="A1:H1"/>
    <mergeCell ref="H2:H3"/>
    <mergeCell ref="A2:A3"/>
    <mergeCell ref="B2:B3"/>
    <mergeCell ref="C2:E2"/>
    <mergeCell ref="F2:F3"/>
    <mergeCell ref="G2:G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7月份数据</vt:lpstr>
      <vt:lpstr>12月份数据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潘英</cp:lastModifiedBy>
  <cp:lastPrinted>2019-01-09T00:41:42Z</cp:lastPrinted>
  <dcterms:created xsi:type="dcterms:W3CDTF">2008-09-11T17:22:52Z</dcterms:created>
  <dcterms:modified xsi:type="dcterms:W3CDTF">2019-01-10T01:23:09Z</dcterms:modified>
</cp:coreProperties>
</file>